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Joseph\PQ Transcribed from Email\"/>
    </mc:Choice>
  </mc:AlternateContent>
  <xr:revisionPtr revIDLastSave="0" documentId="8_{0E1A159F-EF39-4E87-AF81-A5D7B701B80F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ED Mental Heal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<sst xmlns="http://schemas.openxmlformats.org/spreadsheetml/2006/main" count="26" uniqueCount="13">
  <si>
    <t>CHI ED Mental Health Attendances
Jan 2019 to Jul 2023</t>
  </si>
  <si>
    <t>Year</t>
  </si>
  <si>
    <t>CHI at Connolly</t>
  </si>
  <si>
    <t>Total</t>
  </si>
  <si>
    <t>CHI at Crumlin</t>
  </si>
  <si>
    <t>CHI at Temple Street</t>
  </si>
  <si>
    <t>Grand Total</t>
  </si>
  <si>
    <t>CHI ED Mental Health Attendances - No. Admitted
Jan 2019 to Jul 2023</t>
  </si>
  <si>
    <t>Age in Years</t>
  </si>
  <si>
    <t>CHI at Crumlin - Attendances by Age</t>
  </si>
  <si>
    <t>CHI at Temple Street - Attendances by Age</t>
  </si>
  <si>
    <t>CHI at Connolly- Attendances by Age</t>
  </si>
  <si>
    <t xml:space="preserve">CHI at Tallaght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</si>
</sst>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E7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E7E"/>
        <bgColor theme="4" tint="0.79998168889431442"/>
      </patternFill>
    </fill>
    <fill>
      <patternFill patternType="solid">
        <fgColor theme="0" tint="-0.49998474074526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4506668294322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3" fontId="1" fillId="6" borderId="18" xfId="0" applyNumberFormat="1" applyFont="1" applyFill="1" applyBorder="1" applyAlignment="1">
      <alignment horizontal="center" vertical="center"/>
    </xf>
    <xf numFmtId="3" fontId="1" fillId="6" borderId="19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3" fontId="2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showGridLines="0" tabSelected="1" workbookViewId="0">
      <selection activeCell="D21" sqref="D21"/>
    </sheetView>
  </sheetViews>
  <sheetFormatPr defaultRowHeight="14.4" x14ac:dyDescent="0.3"/>
  <cols>
    <col min="1" max="1" width="19.44140625" bestFit="1" customWidth="1"/>
    <col min="8" max="8" width="11.88671875" bestFit="1" customWidth="1"/>
    <col min="9" max="13" width="5" customWidth="1"/>
    <col min="14" max="14" width="7" customWidth="1"/>
    <col min="15" max="15" width="4.6640625" customWidth="1"/>
    <col min="16" max="16" width="11.88671875" bestFit="1" customWidth="1"/>
    <col min="17" max="21" width="5" customWidth="1"/>
    <col min="22" max="22" width="7" customWidth="1"/>
    <col min="23" max="23" width="4.6640625" customWidth="1"/>
    <col min="24" max="24" width="11.88671875" bestFit="1" customWidth="1"/>
    <col min="25" max="29" width="5" customWidth="1"/>
    <col min="30" max="30" width="7" customWidth="1"/>
  </cols>
  <sheetData>
    <row r="1" spans="1:30" ht="15" customHeight="1" x14ac:dyDescent="0.3">
      <c r="B1" s="26" t="s">
        <v>0</v>
      </c>
      <c r="C1" s="26"/>
      <c r="D1" s="26"/>
      <c r="E1" s="26"/>
      <c r="F1" s="26"/>
      <c r="H1" s="22" t="s">
        <v>9</v>
      </c>
      <c r="I1" s="23"/>
      <c r="J1" s="23"/>
      <c r="K1" s="23"/>
      <c r="L1" s="23"/>
      <c r="M1" s="23"/>
      <c r="N1" s="24"/>
      <c r="P1" s="22" t="s">
        <v>10</v>
      </c>
      <c r="Q1" s="23"/>
      <c r="R1" s="23"/>
      <c r="S1" s="23"/>
      <c r="T1" s="23"/>
      <c r="U1" s="23"/>
      <c r="V1" s="24"/>
      <c r="X1" s="22" t="s">
        <v>11</v>
      </c>
      <c r="Y1" s="23"/>
      <c r="Z1" s="23"/>
      <c r="AA1" s="23"/>
      <c r="AB1" s="23"/>
      <c r="AC1" s="23"/>
      <c r="AD1" s="24"/>
    </row>
    <row r="2" spans="1:30" x14ac:dyDescent="0.3">
      <c r="B2" s="25" t="s">
        <v>1</v>
      </c>
      <c r="C2" s="25"/>
      <c r="D2" s="25"/>
      <c r="E2" s="25"/>
      <c r="F2" s="25"/>
      <c r="H2" s="11" t="s">
        <v>8</v>
      </c>
      <c r="I2" s="7">
        <v>2019</v>
      </c>
      <c r="J2" s="7">
        <v>2020</v>
      </c>
      <c r="K2" s="7">
        <v>2021</v>
      </c>
      <c r="L2" s="7">
        <v>2022</v>
      </c>
      <c r="M2" s="7">
        <v>2023</v>
      </c>
      <c r="N2" s="12" t="s">
        <v>3</v>
      </c>
      <c r="P2" s="11" t="s">
        <v>8</v>
      </c>
      <c r="Q2" s="7">
        <v>2019</v>
      </c>
      <c r="R2" s="7">
        <v>2020</v>
      </c>
      <c r="S2" s="7">
        <v>2021</v>
      </c>
      <c r="T2" s="7">
        <v>2022</v>
      </c>
      <c r="U2" s="7">
        <v>2023</v>
      </c>
      <c r="V2" s="12" t="s">
        <v>3</v>
      </c>
      <c r="X2" s="11" t="s">
        <v>8</v>
      </c>
      <c r="Y2" s="7">
        <v>2019</v>
      </c>
      <c r="Z2" s="7">
        <v>2020</v>
      </c>
      <c r="AA2" s="7">
        <v>2021</v>
      </c>
      <c r="AB2" s="7">
        <v>2022</v>
      </c>
      <c r="AC2" s="7">
        <v>2023</v>
      </c>
      <c r="AD2" s="12" t="s">
        <v>3</v>
      </c>
    </row>
    <row r="3" spans="1:30" x14ac:dyDescent="0.3"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H3" s="13">
        <v>0</v>
      </c>
      <c r="I3" s="8">
        <v>0</v>
      </c>
      <c r="J3" s="8">
        <v>0</v>
      </c>
      <c r="K3" s="8">
        <v>0</v>
      </c>
      <c r="L3" s="8">
        <v>0</v>
      </c>
      <c r="M3" s="8">
        <v>4</v>
      </c>
      <c r="N3" s="14">
        <v>4</v>
      </c>
      <c r="P3" s="13">
        <v>0</v>
      </c>
      <c r="Q3" s="8">
        <v>0</v>
      </c>
      <c r="R3" s="8">
        <v>0</v>
      </c>
      <c r="S3" s="8">
        <v>0</v>
      </c>
      <c r="T3" s="8">
        <v>0</v>
      </c>
      <c r="U3" s="8">
        <v>4</v>
      </c>
      <c r="V3" s="14">
        <v>4</v>
      </c>
      <c r="X3" s="13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14">
        <v>0</v>
      </c>
    </row>
    <row r="4" spans="1:30" x14ac:dyDescent="0.3">
      <c r="A4" s="3" t="s">
        <v>2</v>
      </c>
      <c r="B4" s="2">
        <v>5</v>
      </c>
      <c r="C4" s="2">
        <v>15</v>
      </c>
      <c r="D4" s="2">
        <v>27</v>
      </c>
      <c r="E4" s="2">
        <v>37</v>
      </c>
      <c r="F4" s="2">
        <v>7</v>
      </c>
      <c r="H4" s="15">
        <v>1</v>
      </c>
      <c r="I4" s="9">
        <v>0</v>
      </c>
      <c r="J4" s="9">
        <v>3</v>
      </c>
      <c r="K4" s="9">
        <v>2</v>
      </c>
      <c r="L4" s="9">
        <v>4</v>
      </c>
      <c r="M4" s="9">
        <v>3</v>
      </c>
      <c r="N4" s="16">
        <v>12</v>
      </c>
      <c r="P4" s="15">
        <v>1</v>
      </c>
      <c r="Q4" s="9">
        <v>2</v>
      </c>
      <c r="R4" s="9">
        <v>1</v>
      </c>
      <c r="S4" s="9">
        <v>2</v>
      </c>
      <c r="T4" s="9">
        <v>5</v>
      </c>
      <c r="U4" s="9">
        <v>1</v>
      </c>
      <c r="V4" s="16">
        <v>11</v>
      </c>
      <c r="X4" s="13">
        <v>1</v>
      </c>
      <c r="Y4" s="8">
        <v>0</v>
      </c>
      <c r="Z4" s="8">
        <v>1</v>
      </c>
      <c r="AA4" s="8">
        <v>0</v>
      </c>
      <c r="AB4" s="8">
        <v>1</v>
      </c>
      <c r="AC4" s="8">
        <v>0</v>
      </c>
      <c r="AD4" s="14">
        <v>2</v>
      </c>
    </row>
    <row r="5" spans="1:30" x14ac:dyDescent="0.3">
      <c r="A5" s="4" t="s">
        <v>4</v>
      </c>
      <c r="B5" s="2">
        <v>242</v>
      </c>
      <c r="C5" s="2">
        <v>482</v>
      </c>
      <c r="D5" s="2">
        <v>422</v>
      </c>
      <c r="E5" s="2">
        <v>406</v>
      </c>
      <c r="F5" s="2">
        <v>310</v>
      </c>
      <c r="H5" s="15">
        <v>2</v>
      </c>
      <c r="I5" s="9">
        <v>1</v>
      </c>
      <c r="J5" s="9">
        <v>6</v>
      </c>
      <c r="K5" s="9">
        <v>6</v>
      </c>
      <c r="L5" s="9">
        <v>2</v>
      </c>
      <c r="M5" s="9">
        <v>3</v>
      </c>
      <c r="N5" s="16">
        <v>18</v>
      </c>
      <c r="P5" s="15">
        <v>2</v>
      </c>
      <c r="Q5" s="9">
        <v>3</v>
      </c>
      <c r="R5" s="9">
        <v>3</v>
      </c>
      <c r="S5" s="9">
        <v>6</v>
      </c>
      <c r="T5" s="9">
        <v>6</v>
      </c>
      <c r="U5" s="9">
        <v>2</v>
      </c>
      <c r="V5" s="16">
        <v>20</v>
      </c>
      <c r="X5" s="15">
        <v>2</v>
      </c>
      <c r="Y5" s="9">
        <v>0</v>
      </c>
      <c r="Z5" s="9">
        <v>1</v>
      </c>
      <c r="AA5" s="9">
        <v>0</v>
      </c>
      <c r="AB5" s="9">
        <v>1</v>
      </c>
      <c r="AC5" s="9">
        <v>1</v>
      </c>
      <c r="AD5" s="16">
        <v>3</v>
      </c>
    </row>
    <row r="6" spans="1:30" x14ac:dyDescent="0.3">
      <c r="A6" s="4" t="s">
        <v>5</v>
      </c>
      <c r="B6" s="2">
        <v>617</v>
      </c>
      <c r="C6" s="2">
        <v>727</v>
      </c>
      <c r="D6" s="2">
        <v>771</v>
      </c>
      <c r="E6" s="2">
        <v>718</v>
      </c>
      <c r="F6" s="2">
        <v>446</v>
      </c>
      <c r="H6" s="15">
        <v>3</v>
      </c>
      <c r="I6" s="9">
        <v>0</v>
      </c>
      <c r="J6" s="9">
        <v>4</v>
      </c>
      <c r="K6" s="9">
        <v>6</v>
      </c>
      <c r="L6" s="9">
        <v>4</v>
      </c>
      <c r="M6" s="9">
        <v>6</v>
      </c>
      <c r="N6" s="16">
        <v>20</v>
      </c>
      <c r="P6" s="15">
        <v>3</v>
      </c>
      <c r="Q6" s="9">
        <v>7</v>
      </c>
      <c r="R6" s="9">
        <v>4</v>
      </c>
      <c r="S6" s="9">
        <v>1</v>
      </c>
      <c r="T6" s="9">
        <v>3</v>
      </c>
      <c r="U6" s="9">
        <v>3</v>
      </c>
      <c r="V6" s="16">
        <v>18</v>
      </c>
      <c r="X6" s="15">
        <v>3</v>
      </c>
      <c r="Y6" s="9">
        <v>0</v>
      </c>
      <c r="Z6" s="9">
        <v>0</v>
      </c>
      <c r="AA6" s="9">
        <v>0</v>
      </c>
      <c r="AB6" s="9">
        <v>0</v>
      </c>
      <c r="AC6" s="9">
        <v>1</v>
      </c>
      <c r="AD6" s="16">
        <v>1</v>
      </c>
    </row>
    <row r="7" spans="1:30" x14ac:dyDescent="0.3">
      <c r="A7" t="s">
        <v>12</v>
      </c>
      <c r="B7" s="27">
        <v>264</v>
      </c>
      <c r="C7" s="27">
        <v>143</v>
      </c>
      <c r="D7" s="27">
        <v>276</v>
      </c>
      <c r="E7" s="27">
        <v>320</v>
      </c>
      <c r="F7" s="27">
        <v>236</v>
      </c>
      <c r="H7" s="15">
        <v>4</v>
      </c>
      <c r="I7" s="9">
        <v>2</v>
      </c>
      <c r="J7" s="9">
        <v>9</v>
      </c>
      <c r="K7" s="9">
        <v>4</v>
      </c>
      <c r="L7" s="9">
        <v>5</v>
      </c>
      <c r="M7" s="9">
        <v>0</v>
      </c>
      <c r="N7" s="16">
        <v>20</v>
      </c>
      <c r="P7" s="15">
        <v>4</v>
      </c>
      <c r="Q7" s="9">
        <v>7</v>
      </c>
      <c r="R7" s="9">
        <v>2</v>
      </c>
      <c r="S7" s="9">
        <v>3</v>
      </c>
      <c r="T7" s="9">
        <v>2</v>
      </c>
      <c r="U7" s="9">
        <v>3</v>
      </c>
      <c r="V7" s="16">
        <v>17</v>
      </c>
      <c r="X7" s="15">
        <v>4</v>
      </c>
      <c r="Y7" s="9">
        <v>0</v>
      </c>
      <c r="Z7" s="9">
        <v>1</v>
      </c>
      <c r="AA7" s="9">
        <v>1</v>
      </c>
      <c r="AB7" s="9">
        <v>1</v>
      </c>
      <c r="AC7" s="9">
        <v>0</v>
      </c>
      <c r="AD7" s="16">
        <v>3</v>
      </c>
    </row>
    <row r="8" spans="1:30" x14ac:dyDescent="0.3">
      <c r="A8" s="5" t="s">
        <v>6</v>
      </c>
      <c r="B8" s="6">
        <f>864 +264</f>
        <v>1128</v>
      </c>
      <c r="C8" s="6">
        <f>1224+143</f>
        <v>1367</v>
      </c>
      <c r="D8" s="6">
        <f>1220+276</f>
        <v>1496</v>
      </c>
      <c r="E8" s="6">
        <f>1161+320</f>
        <v>1481</v>
      </c>
      <c r="F8" s="6">
        <f>763+236</f>
        <v>999</v>
      </c>
      <c r="H8" s="15">
        <v>5</v>
      </c>
      <c r="I8" s="9">
        <v>2</v>
      </c>
      <c r="J8" s="9">
        <v>7</v>
      </c>
      <c r="K8" s="9">
        <v>9</v>
      </c>
      <c r="L8" s="9">
        <v>5</v>
      </c>
      <c r="M8" s="9">
        <v>3</v>
      </c>
      <c r="N8" s="16">
        <v>26</v>
      </c>
      <c r="P8" s="15">
        <v>5</v>
      </c>
      <c r="Q8" s="9">
        <v>7</v>
      </c>
      <c r="R8" s="9">
        <v>7</v>
      </c>
      <c r="S8" s="9">
        <v>7</v>
      </c>
      <c r="T8" s="9">
        <v>8</v>
      </c>
      <c r="U8" s="9">
        <v>5</v>
      </c>
      <c r="V8" s="16">
        <v>34</v>
      </c>
      <c r="X8" s="15">
        <v>5</v>
      </c>
      <c r="Y8" s="9">
        <v>0</v>
      </c>
      <c r="Z8" s="9">
        <v>1</v>
      </c>
      <c r="AA8" s="9">
        <v>0</v>
      </c>
      <c r="AB8" s="9">
        <v>1</v>
      </c>
      <c r="AC8" s="9">
        <v>0</v>
      </c>
      <c r="AD8" s="16">
        <v>2</v>
      </c>
    </row>
    <row r="9" spans="1:30" x14ac:dyDescent="0.3">
      <c r="H9" s="15">
        <v>6</v>
      </c>
      <c r="I9" s="9">
        <v>1</v>
      </c>
      <c r="J9" s="9">
        <v>9</v>
      </c>
      <c r="K9" s="9">
        <v>6</v>
      </c>
      <c r="L9" s="9">
        <v>9</v>
      </c>
      <c r="M9" s="9">
        <v>2</v>
      </c>
      <c r="N9" s="16">
        <v>27</v>
      </c>
      <c r="P9" s="15">
        <v>6</v>
      </c>
      <c r="Q9" s="9">
        <v>6</v>
      </c>
      <c r="R9" s="9">
        <v>5</v>
      </c>
      <c r="S9" s="9">
        <v>4</v>
      </c>
      <c r="T9" s="9">
        <v>19</v>
      </c>
      <c r="U9" s="9">
        <v>6</v>
      </c>
      <c r="V9" s="16">
        <v>40</v>
      </c>
      <c r="X9" s="15">
        <v>6</v>
      </c>
      <c r="Y9" s="9">
        <v>0</v>
      </c>
      <c r="Z9" s="9">
        <v>3</v>
      </c>
      <c r="AA9" s="9">
        <v>2</v>
      </c>
      <c r="AB9" s="9">
        <v>3</v>
      </c>
      <c r="AC9" s="9">
        <v>0</v>
      </c>
      <c r="AD9" s="16">
        <v>8</v>
      </c>
    </row>
    <row r="10" spans="1:30" x14ac:dyDescent="0.3">
      <c r="B10" s="26" t="s">
        <v>7</v>
      </c>
      <c r="C10" s="26"/>
      <c r="D10" s="26"/>
      <c r="E10" s="26"/>
      <c r="F10" s="26"/>
      <c r="H10" s="15">
        <v>7</v>
      </c>
      <c r="I10" s="9">
        <v>8</v>
      </c>
      <c r="J10" s="9">
        <v>12</v>
      </c>
      <c r="K10" s="9">
        <v>6</v>
      </c>
      <c r="L10" s="9">
        <v>10</v>
      </c>
      <c r="M10" s="9">
        <v>7</v>
      </c>
      <c r="N10" s="16">
        <v>43</v>
      </c>
      <c r="P10" s="15">
        <v>7</v>
      </c>
      <c r="Q10" s="9">
        <v>14</v>
      </c>
      <c r="R10" s="9">
        <v>7</v>
      </c>
      <c r="S10" s="9">
        <v>8</v>
      </c>
      <c r="T10" s="9">
        <v>15</v>
      </c>
      <c r="U10" s="9">
        <v>8</v>
      </c>
      <c r="V10" s="16">
        <v>52</v>
      </c>
      <c r="X10" s="15">
        <v>7</v>
      </c>
      <c r="Y10" s="9">
        <v>0</v>
      </c>
      <c r="Z10" s="9">
        <v>0</v>
      </c>
      <c r="AA10" s="9">
        <v>2</v>
      </c>
      <c r="AB10" s="9">
        <v>3</v>
      </c>
      <c r="AC10" s="9">
        <v>0</v>
      </c>
      <c r="AD10" s="16">
        <v>5</v>
      </c>
    </row>
    <row r="11" spans="1:30" x14ac:dyDescent="0.3">
      <c r="B11" s="25" t="s">
        <v>1</v>
      </c>
      <c r="C11" s="25"/>
      <c r="D11" s="25"/>
      <c r="E11" s="25"/>
      <c r="F11" s="25"/>
      <c r="H11" s="15">
        <v>8</v>
      </c>
      <c r="I11" s="9">
        <v>5</v>
      </c>
      <c r="J11" s="9">
        <v>9</v>
      </c>
      <c r="K11" s="9">
        <v>12</v>
      </c>
      <c r="L11" s="9">
        <v>8</v>
      </c>
      <c r="M11" s="9">
        <v>10</v>
      </c>
      <c r="N11" s="16">
        <v>44</v>
      </c>
      <c r="P11" s="15">
        <v>8</v>
      </c>
      <c r="Q11" s="9">
        <v>17</v>
      </c>
      <c r="R11" s="9">
        <v>12</v>
      </c>
      <c r="S11" s="9">
        <v>8</v>
      </c>
      <c r="T11" s="9">
        <v>16</v>
      </c>
      <c r="U11" s="9">
        <v>14</v>
      </c>
      <c r="V11" s="16">
        <v>67</v>
      </c>
      <c r="X11" s="15">
        <v>8</v>
      </c>
      <c r="Y11" s="9">
        <v>0</v>
      </c>
      <c r="Z11" s="9">
        <v>1</v>
      </c>
      <c r="AA11" s="9">
        <v>3</v>
      </c>
      <c r="AB11" s="9">
        <v>0</v>
      </c>
      <c r="AC11" s="9">
        <v>0</v>
      </c>
      <c r="AD11" s="16">
        <v>4</v>
      </c>
    </row>
    <row r="12" spans="1:30" x14ac:dyDescent="0.3">
      <c r="B12" s="1">
        <v>2019</v>
      </c>
      <c r="C12" s="1">
        <v>2020</v>
      </c>
      <c r="D12" s="1">
        <v>2021</v>
      </c>
      <c r="E12" s="1">
        <v>2022</v>
      </c>
      <c r="F12" s="1">
        <v>2023</v>
      </c>
      <c r="H12" s="15">
        <v>9</v>
      </c>
      <c r="I12" s="9">
        <v>6</v>
      </c>
      <c r="J12" s="9">
        <v>17</v>
      </c>
      <c r="K12" s="9">
        <v>14</v>
      </c>
      <c r="L12" s="9">
        <v>7</v>
      </c>
      <c r="M12" s="9">
        <v>11</v>
      </c>
      <c r="N12" s="16">
        <v>55</v>
      </c>
      <c r="P12" s="15">
        <v>9</v>
      </c>
      <c r="Q12" s="9">
        <v>27</v>
      </c>
      <c r="R12" s="9">
        <v>33</v>
      </c>
      <c r="S12" s="9">
        <v>17</v>
      </c>
      <c r="T12" s="9">
        <v>18</v>
      </c>
      <c r="U12" s="9">
        <v>8</v>
      </c>
      <c r="V12" s="16">
        <v>103</v>
      </c>
      <c r="X12" s="15">
        <v>9</v>
      </c>
      <c r="Y12" s="9">
        <v>0</v>
      </c>
      <c r="Z12" s="9">
        <v>1</v>
      </c>
      <c r="AA12" s="9">
        <v>1</v>
      </c>
      <c r="AB12" s="9">
        <v>1</v>
      </c>
      <c r="AC12" s="9">
        <v>1</v>
      </c>
      <c r="AD12" s="16">
        <v>4</v>
      </c>
    </row>
    <row r="13" spans="1:30" x14ac:dyDescent="0.3">
      <c r="A13" s="3" t="s">
        <v>2</v>
      </c>
      <c r="B13" s="2">
        <v>0</v>
      </c>
      <c r="C13" s="2">
        <v>1</v>
      </c>
      <c r="D13" s="2">
        <v>0</v>
      </c>
      <c r="E13" s="2">
        <v>0</v>
      </c>
      <c r="F13" s="2">
        <v>0</v>
      </c>
      <c r="H13" s="15">
        <v>10</v>
      </c>
      <c r="I13" s="9">
        <v>11</v>
      </c>
      <c r="J13" s="9">
        <v>22</v>
      </c>
      <c r="K13" s="9">
        <v>11</v>
      </c>
      <c r="L13" s="9">
        <v>23</v>
      </c>
      <c r="M13" s="9">
        <v>11</v>
      </c>
      <c r="N13" s="16">
        <v>78</v>
      </c>
      <c r="P13" s="15">
        <v>10</v>
      </c>
      <c r="Q13" s="9">
        <v>22</v>
      </c>
      <c r="R13" s="9">
        <v>34</v>
      </c>
      <c r="S13" s="9">
        <v>30</v>
      </c>
      <c r="T13" s="9">
        <v>35</v>
      </c>
      <c r="U13" s="9">
        <v>17</v>
      </c>
      <c r="V13" s="16">
        <v>138</v>
      </c>
      <c r="X13" s="15">
        <v>10</v>
      </c>
      <c r="Y13" s="9">
        <v>0</v>
      </c>
      <c r="Z13" s="9">
        <v>0</v>
      </c>
      <c r="AA13" s="9">
        <v>4</v>
      </c>
      <c r="AB13" s="9">
        <v>3</v>
      </c>
      <c r="AC13" s="9">
        <v>0</v>
      </c>
      <c r="AD13" s="16">
        <v>7</v>
      </c>
    </row>
    <row r="14" spans="1:30" x14ac:dyDescent="0.3">
      <c r="A14" s="4" t="s">
        <v>4</v>
      </c>
      <c r="B14" s="2">
        <v>108</v>
      </c>
      <c r="C14" s="2">
        <v>206</v>
      </c>
      <c r="D14" s="2">
        <v>210</v>
      </c>
      <c r="E14" s="2">
        <v>180</v>
      </c>
      <c r="F14" s="2">
        <v>122</v>
      </c>
      <c r="H14" s="15">
        <v>11</v>
      </c>
      <c r="I14" s="9">
        <v>11</v>
      </c>
      <c r="J14" s="9">
        <v>33</v>
      </c>
      <c r="K14" s="9">
        <v>26</v>
      </c>
      <c r="L14" s="9">
        <v>29</v>
      </c>
      <c r="M14" s="9">
        <v>25</v>
      </c>
      <c r="N14" s="16">
        <v>124</v>
      </c>
      <c r="P14" s="15">
        <v>11</v>
      </c>
      <c r="Q14" s="9">
        <v>26</v>
      </c>
      <c r="R14" s="9">
        <v>47</v>
      </c>
      <c r="S14" s="9">
        <v>36</v>
      </c>
      <c r="T14" s="9">
        <v>43</v>
      </c>
      <c r="U14" s="9">
        <v>20</v>
      </c>
      <c r="V14" s="16">
        <v>172</v>
      </c>
      <c r="X14" s="15">
        <v>11</v>
      </c>
      <c r="Y14" s="9">
        <v>2</v>
      </c>
      <c r="Z14" s="9">
        <v>1</v>
      </c>
      <c r="AA14" s="9">
        <v>1</v>
      </c>
      <c r="AB14" s="9">
        <v>1</v>
      </c>
      <c r="AC14" s="9">
        <v>0</v>
      </c>
      <c r="AD14" s="16">
        <v>5</v>
      </c>
    </row>
    <row r="15" spans="1:30" x14ac:dyDescent="0.3">
      <c r="A15" s="4" t="s">
        <v>5</v>
      </c>
      <c r="B15" s="2">
        <v>169</v>
      </c>
      <c r="C15" s="2">
        <v>185</v>
      </c>
      <c r="D15" s="2">
        <v>200</v>
      </c>
      <c r="E15" s="2">
        <v>261</v>
      </c>
      <c r="F15" s="2">
        <v>158</v>
      </c>
      <c r="H15" s="15">
        <v>12</v>
      </c>
      <c r="I15" s="9">
        <v>23</v>
      </c>
      <c r="J15" s="9">
        <v>27</v>
      </c>
      <c r="K15" s="9">
        <v>45</v>
      </c>
      <c r="L15" s="9">
        <v>32</v>
      </c>
      <c r="M15" s="9">
        <v>24</v>
      </c>
      <c r="N15" s="16">
        <v>151</v>
      </c>
      <c r="P15" s="15">
        <v>12</v>
      </c>
      <c r="Q15" s="9">
        <v>54</v>
      </c>
      <c r="R15" s="9">
        <v>68</v>
      </c>
      <c r="S15" s="9">
        <v>67</v>
      </c>
      <c r="T15" s="9">
        <v>51</v>
      </c>
      <c r="U15" s="9">
        <v>40</v>
      </c>
      <c r="V15" s="16">
        <v>280</v>
      </c>
      <c r="X15" s="15">
        <v>12</v>
      </c>
      <c r="Y15" s="9">
        <v>0</v>
      </c>
      <c r="Z15" s="9">
        <v>0</v>
      </c>
      <c r="AA15" s="9">
        <v>1</v>
      </c>
      <c r="AB15" s="9">
        <v>5</v>
      </c>
      <c r="AC15" s="9">
        <v>0</v>
      </c>
      <c r="AD15" s="16">
        <v>6</v>
      </c>
    </row>
    <row r="16" spans="1:30" x14ac:dyDescent="0.3">
      <c r="A16" t="s">
        <v>12</v>
      </c>
      <c r="B16" s="27">
        <v>140</v>
      </c>
      <c r="C16" s="27">
        <v>101</v>
      </c>
      <c r="D16" s="27">
        <v>193</v>
      </c>
      <c r="E16" s="27">
        <v>198</v>
      </c>
      <c r="F16" s="27">
        <v>149</v>
      </c>
      <c r="H16" s="15">
        <v>13</v>
      </c>
      <c r="I16" s="9">
        <v>39</v>
      </c>
      <c r="J16" s="9">
        <v>82</v>
      </c>
      <c r="K16" s="9">
        <v>70</v>
      </c>
      <c r="L16" s="9">
        <v>66</v>
      </c>
      <c r="M16" s="9">
        <v>56</v>
      </c>
      <c r="N16" s="16">
        <v>313</v>
      </c>
      <c r="P16" s="15">
        <v>13</v>
      </c>
      <c r="Q16" s="9">
        <v>106</v>
      </c>
      <c r="R16" s="9">
        <v>103</v>
      </c>
      <c r="S16" s="9">
        <v>157</v>
      </c>
      <c r="T16" s="9">
        <v>130</v>
      </c>
      <c r="U16" s="9">
        <v>91</v>
      </c>
      <c r="V16" s="16">
        <v>587</v>
      </c>
      <c r="X16" s="15">
        <v>13</v>
      </c>
      <c r="Y16" s="9">
        <v>0</v>
      </c>
      <c r="Z16" s="9">
        <v>0</v>
      </c>
      <c r="AA16" s="9">
        <v>2</v>
      </c>
      <c r="AB16" s="9">
        <v>6</v>
      </c>
      <c r="AC16" s="9">
        <v>3</v>
      </c>
      <c r="AD16" s="16">
        <v>11</v>
      </c>
    </row>
    <row r="17" spans="1:30" x14ac:dyDescent="0.3">
      <c r="A17" s="5" t="s">
        <v>6</v>
      </c>
      <c r="B17" s="6">
        <f>277+140</f>
        <v>417</v>
      </c>
      <c r="C17" s="6">
        <f>392+101</f>
        <v>493</v>
      </c>
      <c r="D17" s="6">
        <f>410+193</f>
        <v>603</v>
      </c>
      <c r="E17" s="6">
        <f>441+198</f>
        <v>639</v>
      </c>
      <c r="F17" s="6">
        <f>280+149</f>
        <v>429</v>
      </c>
      <c r="H17" s="15">
        <v>14</v>
      </c>
      <c r="I17" s="9">
        <v>74</v>
      </c>
      <c r="J17" s="9">
        <v>104</v>
      </c>
      <c r="K17" s="9">
        <v>97</v>
      </c>
      <c r="L17" s="9">
        <v>105</v>
      </c>
      <c r="M17" s="9">
        <v>63</v>
      </c>
      <c r="N17" s="16">
        <v>443</v>
      </c>
      <c r="P17" s="15">
        <v>14</v>
      </c>
      <c r="Q17" s="9">
        <v>160</v>
      </c>
      <c r="R17" s="9">
        <v>154</v>
      </c>
      <c r="S17" s="9">
        <v>170</v>
      </c>
      <c r="T17" s="9">
        <v>188</v>
      </c>
      <c r="U17" s="9">
        <v>121</v>
      </c>
      <c r="V17" s="16">
        <v>793</v>
      </c>
      <c r="X17" s="15">
        <v>14</v>
      </c>
      <c r="Y17" s="9">
        <v>1</v>
      </c>
      <c r="Z17" s="9">
        <v>1</v>
      </c>
      <c r="AA17" s="9">
        <v>4</v>
      </c>
      <c r="AB17" s="9">
        <v>6</v>
      </c>
      <c r="AC17" s="9">
        <v>1</v>
      </c>
      <c r="AD17" s="16">
        <v>13</v>
      </c>
    </row>
    <row r="18" spans="1:30" x14ac:dyDescent="0.3">
      <c r="H18" s="15">
        <v>15</v>
      </c>
      <c r="I18" s="9">
        <v>56</v>
      </c>
      <c r="J18" s="9">
        <v>132</v>
      </c>
      <c r="K18" s="9">
        <v>106</v>
      </c>
      <c r="L18" s="9">
        <v>94</v>
      </c>
      <c r="M18" s="9">
        <v>75</v>
      </c>
      <c r="N18" s="16">
        <v>463</v>
      </c>
      <c r="P18" s="15">
        <v>15</v>
      </c>
      <c r="Q18" s="9">
        <v>159</v>
      </c>
      <c r="R18" s="9">
        <v>245</v>
      </c>
      <c r="S18" s="9">
        <v>251</v>
      </c>
      <c r="T18" s="9">
        <v>176</v>
      </c>
      <c r="U18" s="9">
        <v>103</v>
      </c>
      <c r="V18" s="16">
        <v>934</v>
      </c>
      <c r="X18" s="17">
        <v>15</v>
      </c>
      <c r="Y18" s="10">
        <v>2</v>
      </c>
      <c r="Z18" s="10">
        <v>4</v>
      </c>
      <c r="AA18" s="10">
        <v>6</v>
      </c>
      <c r="AB18" s="10">
        <v>5</v>
      </c>
      <c r="AC18" s="10">
        <v>0</v>
      </c>
      <c r="AD18" s="18">
        <v>17</v>
      </c>
    </row>
    <row r="19" spans="1:30" x14ac:dyDescent="0.3">
      <c r="H19" s="15">
        <v>16</v>
      </c>
      <c r="I19" s="9">
        <v>3</v>
      </c>
      <c r="J19" s="9">
        <v>2</v>
      </c>
      <c r="K19" s="9">
        <v>1</v>
      </c>
      <c r="L19" s="9">
        <v>3</v>
      </c>
      <c r="M19" s="9">
        <v>6</v>
      </c>
      <c r="N19" s="16">
        <v>15</v>
      </c>
      <c r="P19" s="15">
        <v>16</v>
      </c>
      <c r="Q19" s="9">
        <v>0</v>
      </c>
      <c r="R19" s="9">
        <v>0</v>
      </c>
      <c r="S19" s="9">
        <v>4</v>
      </c>
      <c r="T19" s="9">
        <v>0</v>
      </c>
      <c r="U19" s="9">
        <v>0</v>
      </c>
      <c r="V19" s="16">
        <v>4</v>
      </c>
      <c r="X19" s="17">
        <v>16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14">
        <v>0</v>
      </c>
    </row>
    <row r="20" spans="1:30" x14ac:dyDescent="0.3">
      <c r="H20" s="15">
        <v>17</v>
      </c>
      <c r="I20" s="9">
        <v>0</v>
      </c>
      <c r="J20" s="9">
        <v>4</v>
      </c>
      <c r="K20" s="9">
        <v>1</v>
      </c>
      <c r="L20" s="9">
        <v>0</v>
      </c>
      <c r="M20" s="9">
        <v>0</v>
      </c>
      <c r="N20" s="16">
        <v>5</v>
      </c>
      <c r="P20" s="15">
        <v>17</v>
      </c>
      <c r="Q20" s="9">
        <v>0</v>
      </c>
      <c r="R20" s="9">
        <v>2</v>
      </c>
      <c r="S20" s="9">
        <v>0</v>
      </c>
      <c r="T20" s="9">
        <v>0</v>
      </c>
      <c r="U20" s="9">
        <v>0</v>
      </c>
      <c r="V20" s="16">
        <v>2</v>
      </c>
      <c r="X20" s="17">
        <v>17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14">
        <v>0</v>
      </c>
    </row>
    <row r="21" spans="1:30" x14ac:dyDescent="0.3">
      <c r="H21" s="17">
        <v>18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8">
        <v>1</v>
      </c>
      <c r="P21" s="15">
        <v>18</v>
      </c>
      <c r="Q21" s="9">
        <v>0</v>
      </c>
      <c r="R21" s="9">
        <v>0</v>
      </c>
      <c r="S21" s="9">
        <v>0</v>
      </c>
      <c r="T21" s="9">
        <v>1</v>
      </c>
      <c r="U21" s="9">
        <v>0</v>
      </c>
      <c r="V21" s="16">
        <v>1</v>
      </c>
      <c r="X21" s="17">
        <v>18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14">
        <v>0</v>
      </c>
    </row>
    <row r="22" spans="1:30" x14ac:dyDescent="0.3">
      <c r="H22" s="17">
        <v>19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4">
        <v>0</v>
      </c>
      <c r="P22" s="15">
        <v>19</v>
      </c>
      <c r="Q22" s="9">
        <v>0</v>
      </c>
      <c r="R22" s="9">
        <v>0</v>
      </c>
      <c r="S22" s="9">
        <v>0</v>
      </c>
      <c r="T22" s="9">
        <v>1</v>
      </c>
      <c r="U22" s="9">
        <v>0</v>
      </c>
      <c r="V22" s="16">
        <v>1</v>
      </c>
      <c r="X22" s="17">
        <v>19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14">
        <v>0</v>
      </c>
    </row>
    <row r="23" spans="1:30" x14ac:dyDescent="0.3">
      <c r="H23" s="17">
        <v>20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4">
        <v>0</v>
      </c>
      <c r="P23" s="17">
        <v>20</v>
      </c>
      <c r="Q23" s="10">
        <v>0</v>
      </c>
      <c r="R23" s="10">
        <v>0</v>
      </c>
      <c r="S23" s="10">
        <v>0</v>
      </c>
      <c r="T23" s="10">
        <v>1</v>
      </c>
      <c r="U23" s="10">
        <v>0</v>
      </c>
      <c r="V23" s="18">
        <v>1</v>
      </c>
      <c r="X23" s="17">
        <v>20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14">
        <v>0</v>
      </c>
    </row>
    <row r="24" spans="1:30" ht="15" thickBot="1" x14ac:dyDescent="0.35">
      <c r="H24" s="19" t="s">
        <v>3</v>
      </c>
      <c r="I24" s="20">
        <v>242</v>
      </c>
      <c r="J24" s="20">
        <v>482</v>
      </c>
      <c r="K24" s="20">
        <v>422</v>
      </c>
      <c r="L24" s="20">
        <v>406</v>
      </c>
      <c r="M24" s="20">
        <v>310</v>
      </c>
      <c r="N24" s="21">
        <v>1862</v>
      </c>
      <c r="P24" s="19" t="s">
        <v>3</v>
      </c>
      <c r="Q24" s="20">
        <v>617</v>
      </c>
      <c r="R24" s="20">
        <v>727</v>
      </c>
      <c r="S24" s="20">
        <v>771</v>
      </c>
      <c r="T24" s="20">
        <v>718</v>
      </c>
      <c r="U24" s="20">
        <v>446</v>
      </c>
      <c r="V24" s="21">
        <v>3279</v>
      </c>
      <c r="X24" s="19" t="s">
        <v>3</v>
      </c>
      <c r="Y24" s="20">
        <v>5</v>
      </c>
      <c r="Z24" s="20">
        <v>15</v>
      </c>
      <c r="AA24" s="20">
        <v>27</v>
      </c>
      <c r="AB24" s="20">
        <v>37</v>
      </c>
      <c r="AC24" s="20">
        <v>7</v>
      </c>
      <c r="AD24" s="21">
        <v>91</v>
      </c>
    </row>
  </sheetData>
  <mergeCells count="7">
    <mergeCell ref="P1:V1"/>
    <mergeCell ref="X1:AD1"/>
    <mergeCell ref="B11:F11"/>
    <mergeCell ref="B1:F1"/>
    <mergeCell ref="B10:F10"/>
    <mergeCell ref="H1:N1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Mental Health</vt:lpstr>
    </vt:vector>
  </TitlesOfParts>
  <Company>CHI @ Crumlin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Leahy</dc:creator>
  <cp:lastModifiedBy>Joseph OCallaghan</cp:lastModifiedBy>
  <cp:lastPrinted>2023-09-20T12:18:39Z</cp:lastPrinted>
  <dcterms:created xsi:type="dcterms:W3CDTF">2023-08-08T07:17:44Z</dcterms:created>
  <dcterms:modified xsi:type="dcterms:W3CDTF">2023-09-20T12:22:32Z</dcterms:modified>
</cp:coreProperties>
</file>